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10\Common_UZTU\ЗАКУПКИ_проводимые в рамках 223-ФЗ\Закупки\2023\104_ЗЦП_п. 452 Оказание услуг по оценке условий труда рабочих мест\2. Документация\"/>
    </mc:Choice>
  </mc:AlternateContent>
  <bookViews>
    <workbookView xWindow="4830" yWindow="3420" windowWidth="17280" windowHeight="8985"/>
  </bookViews>
  <sheets>
    <sheet name="Лист1" sheetId="1" r:id="rId1"/>
    <sheet name="Лист2" sheetId="2" r:id="rId2"/>
    <sheet name="Лист3" sheetId="3" r:id="rId3"/>
  </sheets>
  <calcPr calcId="162913"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 l="1"/>
  <c r="F9" i="1"/>
  <c r="F10" i="1" s="1"/>
  <c r="H9" i="1"/>
  <c r="H10" i="1" s="1"/>
  <c r="I9" i="1" l="1"/>
  <c r="J9" i="1" s="1"/>
  <c r="K9" i="1" l="1"/>
  <c r="L9" i="1" s="1"/>
  <c r="L10" i="1" s="1"/>
</calcChain>
</file>

<file path=xl/sharedStrings.xml><?xml version="1.0" encoding="utf-8"?>
<sst xmlns="http://schemas.openxmlformats.org/spreadsheetml/2006/main" count="28" uniqueCount="26">
  <si>
    <t>№ п/п</t>
  </si>
  <si>
    <t>Ед. изм.</t>
  </si>
  <si>
    <t>Наименование товара</t>
  </si>
  <si>
    <t>Цена за ед., руб.</t>
  </si>
  <si>
    <t>Стоимость, руб.</t>
  </si>
  <si>
    <t xml:space="preserve">Обоснование начальной (максимальной) цены  договора </t>
  </si>
  <si>
    <t>Начальная (максимальная) цена договора, руб.</t>
  </si>
  <si>
    <t>Минимальное ценовое предложение  за единицу)*руб.</t>
  </si>
  <si>
    <t xml:space="preserve">Итого, минимальное ценовое предложение, руб., с учетом 
п. 8.10.4 Положения о закупке </t>
  </si>
  <si>
    <t xml:space="preserve">№ 1 </t>
  </si>
  <si>
    <t xml:space="preserve">№ 2 </t>
  </si>
  <si>
    <t>Итого (с учето НДС):</t>
  </si>
  <si>
    <t xml:space="preserve">Наименование объекта закупки: </t>
  </si>
  <si>
    <r>
      <rPr>
        <b/>
        <u/>
        <sz val="13.5"/>
        <color indexed="8"/>
        <rFont val="Times New Roman"/>
        <family val="1"/>
        <charset val="204"/>
      </rPr>
      <t>Используемый метод определения НМЦД, обоснование его применения:</t>
    </r>
    <r>
      <rPr>
        <sz val="13.5"/>
        <color indexed="8"/>
        <rFont val="Times New Roman"/>
        <family val="1"/>
        <charset val="204"/>
      </rPr>
      <t xml:space="preserve">
Для определения начальной (максимальной) цены договора заказчик использовал метод сопоставимых рыночных цен (анализ рынка). Источником информации о цене товара, являющегося предметом настоящей закупки, явились коммерческие предложения фирм-поставщиков.</t>
    </r>
  </si>
  <si>
    <t>шт.</t>
  </si>
  <si>
    <t xml:space="preserve">Итого, минимальное ценовое предложение, руб., с учетом 
п. 8.10.6 Положения о закупке </t>
  </si>
  <si>
    <t>Минимальное ценовое предложение  за единицу )*руб.</t>
  </si>
  <si>
    <t>Начальная (максимальная) цена договора*, руб.</t>
  </si>
  <si>
    <t>1)* Начальная (максимальная) цена договора определяется по наименьшему ценовому предложению за единицу товара (работы, услуги) в соответствии с п. 8.10.4  Положения о закупке товаров, работ услуг НИУ "БелГУ".                                                                                                                            * стоимость применяется для определения (расчета) начальной (максимальной) цены договора. В соответствии с п. 8.10.6 Положения о закупке товаров, работ, услуг для нужд НИУ "БелГУ" Заказчик вправе установить НМЦ менее, чем представленное наименьшее ценовое предложение, на основе анализа рынка закупаемых товаров (работ, услуг), направленного на сокращение издержек заказчика и экономически эффективное расходование денежных средств в пределах утвержденных лимитов финансирования. При этом установленная Заказчиком НМЦ не должна быть менее 90% представленного наименьшего ценового предложения</t>
  </si>
  <si>
    <t>2)  НМЦД включает в себя общую стоимость товара, все расходы Поставщика (исполнителя, подрядчика),  связанные 
с исполнением Договора, в том числе расходы на упаковку, доставку до места поставки, в т.ч. подъем на этаж, гарантийное обслуживание и выполнение гарантийных обязательств, страхование, уплату таможенных пошлин, расходы по конвертации и сертификации, если таковые расходы имеют место быть, все налоги, в том числе НДС (если к организации не применена упрощенная система налогообложения), сборов и иных платежей, которые являются обязательными в соответствии с действующим законодательством Российской Федерации</t>
  </si>
  <si>
    <t>3) При изменении (уменьшении) начальной (максимальной) цены договора в ходе открытого аукциона в электронной форме, цена каждой единицы товара (работы, услуги) уменьшается пропорционально уменьшению цены договора</t>
  </si>
  <si>
    <t>Коммерческие предложения хранятся у заказчика.</t>
  </si>
  <si>
    <t>Кол-во</t>
  </si>
  <si>
    <t xml:space="preserve">1)      Получено 3 ценовых (коммерческих) предложения: </t>
  </si>
  <si>
    <t xml:space="preserve">Оказание услуг по проведению специальной оценки условий труда рабочих мест
</t>
  </si>
  <si>
    <t>Оказание услуг по проведению специальной оценки условий труда рабочих мест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</si>
</sst>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204"/>
      <scheme val="minor"/>
    </font>
    <font>
      <sz val="11"/>
      <color indexed="8"/>
      <name val="Times New Roman"/>
      <family val="1"/>
      <charset val="204"/>
    </font>
    <font>
      <sz val="9"/>
      <color indexed="8"/>
      <name val="Times New Roman"/>
      <family val="1"/>
      <charset val="204"/>
    </font>
    <font>
      <sz val="9"/>
      <color theme="1"/>
      <name val="Times New Roman"/>
      <family val="1"/>
      <charset val="204"/>
    </font>
    <font>
      <b/>
      <sz val="9"/>
      <color indexed="8"/>
      <name val="Times New Roman"/>
      <family val="1"/>
      <charset val="204"/>
    </font>
    <font>
      <sz val="9"/>
      <color theme="1"/>
      <name val="Calibri"/>
      <family val="2"/>
      <charset val="204"/>
      <scheme val="minor"/>
    </font>
    <font>
      <b/>
      <sz val="9"/>
      <color theme="1"/>
      <name val="Times New Roman"/>
      <family val="1"/>
      <charset val="204"/>
    </font>
    <font>
      <sz val="9"/>
      <color rgb="FF000000"/>
      <name val="Times New Roman"/>
      <family val="1"/>
      <charset val="204"/>
    </font>
    <font>
      <b/>
      <sz val="9"/>
      <color rgb="FF000000"/>
      <name val="Times New Roman"/>
      <family val="1"/>
      <charset val="204"/>
    </font>
    <font>
      <sz val="13.5"/>
      <color indexed="8"/>
      <name val="Times New Roman"/>
      <family val="1"/>
      <charset val="204"/>
    </font>
    <font>
      <b/>
      <sz val="13.5"/>
      <color indexed="8"/>
      <name val="Times New Roman"/>
      <family val="1"/>
      <charset val="204"/>
    </font>
    <font>
      <b/>
      <u/>
      <sz val="13.5"/>
      <color indexed="8"/>
      <name val="Times New Roman"/>
      <family val="1"/>
      <charset val="204"/>
    </font>
    <font>
      <sz val="13.5"/>
      <color theme="1"/>
      <name val="Times New Roman"/>
      <family val="1"/>
      <charset val="204"/>
    </font>
    <font>
      <u/>
      <sz val="13.5"/>
      <color indexed="8"/>
      <name val="Times New Roman"/>
      <family val="1"/>
      <charset val="204"/>
    </font>
    <font>
      <b/>
      <sz val="13.5"/>
      <color theme="1"/>
      <name val="Times New Roman"/>
      <family val="1"/>
      <charset val="204"/>
    </font>
    <font>
      <sz val="9"/>
      <color theme="4" tint="-0.499984740745262"/>
      <name val="Bookman Old Style"/>
      <family val="1"/>
      <charset val="204"/>
    </font>
    <font>
      <sz val="8"/>
      <color theme="1"/>
      <name val="Times New Roman"/>
      <family val="1"/>
      <charset val="204"/>
    </font>
    <font>
      <sz val="8"/>
      <color rgb="FF000000"/>
      <name val="Times New Roman"/>
      <family val="1"/>
      <charset val="204"/>
    </font>
    <font>
      <sz val="8"/>
      <color indexed="8"/>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xf numFmtId="0" fontId="3" fillId="0" borderId="0" xfId="0" applyFont="1" applyAlignment="1">
      <alignment horizontal="center" vertical="center"/>
    </xf>
    <xf numFmtId="2" fontId="6" fillId="0" borderId="0" xfId="0" applyNumberFormat="1" applyFont="1" applyAlignment="1">
      <alignment horizontal="center" vertical="center"/>
    </xf>
    <xf numFmtId="0" fontId="1" fillId="0" borderId="0" xfId="0" applyFont="1" applyAlignment="1">
      <alignment horizontal="center"/>
    </xf>
    <xf numFmtId="0" fontId="2" fillId="0" borderId="0" xfId="0" applyFont="1" applyAlignment="1">
      <alignment horizontal="center"/>
    </xf>
    <xf numFmtId="0" fontId="1" fillId="0" borderId="0" xfId="0" applyFont="1" applyBorder="1"/>
    <xf numFmtId="0" fontId="5" fillId="0" borderId="0" xfId="0" applyFont="1"/>
    <xf numFmtId="0" fontId="2" fillId="0" borderId="1" xfId="0" applyFont="1" applyBorder="1" applyAlignment="1">
      <alignment horizontal="center"/>
    </xf>
    <xf numFmtId="0" fontId="2" fillId="0" borderId="4" xfId="0" applyFont="1" applyBorder="1" applyAlignment="1">
      <alignment horizontal="center"/>
    </xf>
    <xf numFmtId="0" fontId="12" fillId="0" borderId="1" xfId="0" applyFont="1" applyBorder="1" applyAlignment="1">
      <alignment horizontal="center" vertical="center"/>
    </xf>
    <xf numFmtId="2" fontId="14" fillId="0" borderId="1" xfId="0" applyNumberFormat="1" applyFont="1" applyBorder="1" applyAlignment="1">
      <alignment horizontal="center" vertical="center"/>
    </xf>
    <xf numFmtId="0" fontId="3" fillId="0" borderId="7" xfId="0" applyFont="1" applyFill="1" applyBorder="1" applyAlignment="1">
      <alignment horizontal="left" vertical="center" wrapText="1"/>
    </xf>
    <xf numFmtId="0" fontId="6" fillId="3" borderId="7" xfId="0" applyFont="1" applyFill="1" applyBorder="1" applyAlignment="1">
      <alignment horizontal="center" vertical="center"/>
    </xf>
    <xf numFmtId="0" fontId="3" fillId="0" borderId="8" xfId="0" applyFont="1" applyBorder="1" applyAlignment="1">
      <alignment horizontal="center" vertical="center" wrapText="1"/>
    </xf>
    <xf numFmtId="4" fontId="7" fillId="0" borderId="7" xfId="0" applyNumberFormat="1" applyFont="1" applyBorder="1" applyAlignment="1">
      <alignment horizontal="center" vertical="center"/>
    </xf>
    <xf numFmtId="4" fontId="6" fillId="0" borderId="7" xfId="0" applyNumberFormat="1" applyFont="1" applyFill="1" applyBorder="1" applyAlignment="1">
      <alignment horizontal="center" vertical="center"/>
    </xf>
    <xf numFmtId="4" fontId="8" fillId="0" borderId="5" xfId="0" applyNumberFormat="1" applyFont="1" applyBorder="1" applyAlignment="1">
      <alignment horizontal="center" vertical="center"/>
    </xf>
    <xf numFmtId="4" fontId="8" fillId="0" borderId="5" xfId="0" applyNumberFormat="1" applyFont="1" applyBorder="1" applyAlignment="1">
      <alignment vertical="center"/>
    </xf>
    <xf numFmtId="4" fontId="8" fillId="0" borderId="9" xfId="0" applyNumberFormat="1" applyFont="1" applyBorder="1" applyAlignment="1">
      <alignment horizontal="right" vertical="center"/>
    </xf>
    <xf numFmtId="4" fontId="6" fillId="3" borderId="10"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0" fillId="0" borderId="1" xfId="0" applyBorder="1"/>
    <xf numFmtId="2" fontId="3" fillId="0" borderId="1" xfId="0" applyNumberFormat="1" applyFont="1" applyBorder="1" applyAlignment="1">
      <alignment horizontal="center" vertical="center" wrapText="1"/>
    </xf>
    <xf numFmtId="2" fontId="6"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6" fillId="0" borderId="1" xfId="0" applyFont="1" applyBorder="1" applyAlignment="1">
      <alignment horizontal="center" vertical="center"/>
    </xf>
    <xf numFmtId="0" fontId="6" fillId="5" borderId="1" xfId="0" applyFont="1" applyFill="1" applyBorder="1" applyAlignment="1">
      <alignment horizontal="center" vertical="center" wrapText="1"/>
    </xf>
    <xf numFmtId="49" fontId="15" fillId="0" borderId="2" xfId="0" applyNumberFormat="1"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2" fontId="6" fillId="0" borderId="5" xfId="0" applyNumberFormat="1" applyFont="1" applyBorder="1" applyAlignment="1">
      <alignment horizontal="left" vertical="center" wrapText="1"/>
    </xf>
    <xf numFmtId="2" fontId="6" fillId="0" borderId="5" xfId="0" applyNumberFormat="1" applyFont="1" applyBorder="1" applyAlignment="1">
      <alignment horizontal="left" vertical="center"/>
    </xf>
    <xf numFmtId="0" fontId="9" fillId="0" borderId="1" xfId="0" applyFont="1" applyBorder="1" applyAlignment="1">
      <alignment horizontal="left" vertical="center" wrapText="1" indent="3"/>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2" fillId="0" borderId="1" xfId="0" applyFont="1" applyBorder="1" applyAlignment="1">
      <alignment vertical="center" wrapText="1"/>
    </xf>
    <xf numFmtId="0" fontId="12" fillId="0" borderId="1" xfId="0" applyFont="1" applyBorder="1" applyAlignment="1">
      <alignment wrapText="1"/>
    </xf>
    <xf numFmtId="0" fontId="10" fillId="0" borderId="3" xfId="0" applyFont="1" applyBorder="1" applyAlignment="1">
      <alignment horizontal="center"/>
    </xf>
    <xf numFmtId="0" fontId="10" fillId="0" borderId="4" xfId="0" applyFont="1" applyBorder="1" applyAlignment="1">
      <alignment horizontal="center"/>
    </xf>
    <xf numFmtId="0" fontId="9" fillId="0" borderId="6" xfId="0" applyFont="1" applyBorder="1" applyAlignment="1">
      <alignment horizontal="left" vertical="center" wrapText="1"/>
    </xf>
    <xf numFmtId="0" fontId="9" fillId="0" borderId="0" xfId="0" applyFont="1" applyBorder="1" applyAlignment="1">
      <alignment horizontal="left" vertical="center" wrapText="1"/>
    </xf>
    <xf numFmtId="0" fontId="16" fillId="0" borderId="0" xfId="0" applyFont="1" applyAlignment="1">
      <alignment vertical="center" wrapText="1"/>
    </xf>
    <xf numFmtId="0" fontId="5" fillId="0" borderId="0" xfId="0" applyFont="1" applyAlignment="1">
      <alignment vertical="center"/>
    </xf>
    <xf numFmtId="0" fontId="16" fillId="0" borderId="1" xfId="0" applyFont="1" applyBorder="1" applyAlignment="1">
      <alignment horizontal="center" vertical="center" wrapText="1"/>
    </xf>
    <xf numFmtId="0" fontId="17" fillId="4" borderId="1" xfId="0" applyFont="1" applyFill="1" applyBorder="1" applyAlignment="1">
      <alignment horizontal="center" vertical="center" wrapText="1"/>
    </xf>
    <xf numFmtId="4" fontId="18" fillId="0" borderId="1" xfId="0" applyNumberFormat="1" applyFont="1" applyBorder="1" applyAlignment="1">
      <alignment horizontal="center" vertical="center" wrapText="1"/>
    </xf>
    <xf numFmtId="4" fontId="16" fillId="0" borderId="1" xfId="0" applyNumberFormat="1" applyFont="1" applyBorder="1" applyAlignment="1">
      <alignment horizontal="center" vertical="center" wrapText="1"/>
    </xf>
    <xf numFmtId="4" fontId="16" fillId="0" borderId="1"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
  <sheetViews>
    <sheetView tabSelected="1" zoomScale="80" zoomScaleNormal="80" workbookViewId="0">
      <selection activeCell="M5" sqref="M5"/>
    </sheetView>
  </sheetViews>
  <sheetFormatPr defaultRowHeight="15" x14ac:dyDescent="0.25"/>
  <cols>
    <col min="1" max="1" width="4.42578125" style="1" customWidth="1"/>
    <col min="2" max="2" width="48.7109375" style="6" customWidth="1"/>
    <col min="3" max="3" width="10.42578125" style="5" customWidth="1"/>
    <col min="4" max="4" width="7.5703125" style="4" customWidth="1"/>
    <col min="5" max="5" width="16.85546875" style="5" customWidth="1"/>
    <col min="6" max="6" width="16.5703125" style="8" customWidth="1"/>
    <col min="7" max="7" width="19.7109375" style="2" customWidth="1"/>
    <col min="8" max="8" width="18.42578125" style="3" customWidth="1"/>
    <col min="9" max="9" width="23.140625" style="3" customWidth="1"/>
    <col min="10" max="10" width="26.42578125" style="3" customWidth="1"/>
    <col min="11" max="11" width="28.42578125" customWidth="1"/>
    <col min="12" max="12" width="28.140625" customWidth="1"/>
    <col min="13" max="13" width="49.28515625" customWidth="1"/>
  </cols>
  <sheetData>
    <row r="1" spans="1:12" ht="33" customHeight="1" x14ac:dyDescent="0.25">
      <c r="F1" s="9"/>
      <c r="I1" s="40"/>
      <c r="J1" s="41"/>
    </row>
    <row r="2" spans="1:12" ht="17.25" x14ac:dyDescent="0.25">
      <c r="A2" s="47" t="s">
        <v>5</v>
      </c>
      <c r="B2" s="48"/>
      <c r="C2" s="48"/>
      <c r="D2" s="48"/>
      <c r="E2" s="48"/>
      <c r="F2" s="48"/>
      <c r="G2" s="48"/>
      <c r="H2" s="48"/>
      <c r="I2" s="48"/>
      <c r="J2" s="48"/>
    </row>
    <row r="3" spans="1:12" ht="27.75" customHeight="1" x14ac:dyDescent="0.25">
      <c r="A3" s="43" t="s">
        <v>12</v>
      </c>
      <c r="B3" s="44"/>
      <c r="C3" s="44"/>
      <c r="D3" s="44"/>
      <c r="E3" s="44"/>
      <c r="F3" s="44"/>
      <c r="G3" s="45"/>
      <c r="H3" s="45"/>
      <c r="I3" s="46"/>
      <c r="J3" s="46"/>
    </row>
    <row r="4" spans="1:12" ht="24.75" customHeight="1" x14ac:dyDescent="0.25">
      <c r="A4" s="38" t="s">
        <v>24</v>
      </c>
      <c r="B4" s="39"/>
      <c r="C4" s="39"/>
      <c r="D4" s="39"/>
      <c r="E4" s="39"/>
      <c r="F4" s="39"/>
      <c r="G4" s="39"/>
      <c r="H4" s="39"/>
      <c r="I4" s="39"/>
      <c r="J4" s="39"/>
    </row>
    <row r="5" spans="1:12" ht="64.5" customHeight="1" x14ac:dyDescent="0.25">
      <c r="A5" s="49" t="s">
        <v>13</v>
      </c>
      <c r="B5" s="50"/>
      <c r="C5" s="50"/>
      <c r="D5" s="50"/>
      <c r="E5" s="50"/>
      <c r="F5" s="50"/>
      <c r="G5" s="50"/>
      <c r="H5" s="50"/>
      <c r="I5" s="50"/>
      <c r="J5" s="50"/>
      <c r="K5" s="50"/>
      <c r="L5" s="50"/>
    </row>
    <row r="6" spans="1:12" ht="30" customHeight="1" x14ac:dyDescent="0.25">
      <c r="A6" s="42" t="s">
        <v>23</v>
      </c>
      <c r="B6" s="42"/>
      <c r="C6" s="42"/>
      <c r="D6" s="42"/>
      <c r="E6" s="42"/>
      <c r="F6" s="42"/>
      <c r="G6" s="10"/>
      <c r="H6" s="11"/>
      <c r="I6" s="11"/>
      <c r="J6" s="11"/>
      <c r="K6" s="24"/>
      <c r="L6" s="24"/>
    </row>
    <row r="7" spans="1:12" s="7" customFormat="1" ht="42" customHeight="1" x14ac:dyDescent="0.2">
      <c r="A7" s="32" t="s">
        <v>0</v>
      </c>
      <c r="B7" s="32" t="s">
        <v>2</v>
      </c>
      <c r="C7" s="36" t="s">
        <v>22</v>
      </c>
      <c r="D7" s="35" t="s">
        <v>1</v>
      </c>
      <c r="E7" s="32" t="s">
        <v>9</v>
      </c>
      <c r="F7" s="33"/>
      <c r="G7" s="34" t="s">
        <v>10</v>
      </c>
      <c r="H7" s="34"/>
      <c r="I7" s="37" t="s">
        <v>8</v>
      </c>
      <c r="J7" s="37"/>
      <c r="K7" s="29" t="s">
        <v>15</v>
      </c>
      <c r="L7" s="29"/>
    </row>
    <row r="8" spans="1:12" s="7" customFormat="1" ht="94.5" customHeight="1" x14ac:dyDescent="0.2">
      <c r="A8" s="32"/>
      <c r="B8" s="32"/>
      <c r="C8" s="36"/>
      <c r="D8" s="35"/>
      <c r="E8" s="21" t="s">
        <v>3</v>
      </c>
      <c r="F8" s="21" t="s">
        <v>4</v>
      </c>
      <c r="G8" s="22" t="s">
        <v>3</v>
      </c>
      <c r="H8" s="25" t="s">
        <v>4</v>
      </c>
      <c r="I8" s="26" t="s">
        <v>7</v>
      </c>
      <c r="J8" s="26" t="s">
        <v>6</v>
      </c>
      <c r="K8" s="26" t="s">
        <v>16</v>
      </c>
      <c r="L8" s="26" t="s">
        <v>17</v>
      </c>
    </row>
    <row r="9" spans="1:12" s="52" customFormat="1" ht="53.25" customHeight="1" x14ac:dyDescent="0.25">
      <c r="A9" s="27">
        <v>1</v>
      </c>
      <c r="B9" s="51" t="s">
        <v>25</v>
      </c>
      <c r="C9" s="53">
        <v>932</v>
      </c>
      <c r="D9" s="54" t="s">
        <v>14</v>
      </c>
      <c r="E9" s="28">
        <v>650</v>
      </c>
      <c r="F9" s="55">
        <f t="shared" ref="F9" si="0">C9*E9</f>
        <v>605800</v>
      </c>
      <c r="G9" s="28">
        <v>650</v>
      </c>
      <c r="H9" s="56">
        <f t="shared" ref="H9" si="1">C9*G9</f>
        <v>605800</v>
      </c>
      <c r="I9" s="57">
        <f>MIN(E9:H9)</f>
        <v>650</v>
      </c>
      <c r="J9" s="57">
        <f>I9*C9</f>
        <v>605800</v>
      </c>
      <c r="K9" s="57">
        <f t="shared" ref="K9" si="2">I9-(I9*0.08)</f>
        <v>598</v>
      </c>
      <c r="L9" s="57">
        <f>C9*K9</f>
        <v>557336</v>
      </c>
    </row>
    <row r="10" spans="1:12" ht="27" customHeight="1" x14ac:dyDescent="0.25">
      <c r="A10" s="23"/>
      <c r="B10" s="12"/>
      <c r="C10" s="13">
        <f>SUM(C9:C9)</f>
        <v>932</v>
      </c>
      <c r="D10" s="14"/>
      <c r="E10" s="15"/>
      <c r="F10" s="16">
        <f>SUM(F9:F9)</f>
        <v>605800</v>
      </c>
      <c r="H10" s="17">
        <f>SUM(H9:H9)</f>
        <v>605800</v>
      </c>
      <c r="I10" s="18"/>
      <c r="J10" s="18"/>
      <c r="K10" s="19" t="s">
        <v>11</v>
      </c>
      <c r="L10" s="20">
        <f>SUM(L9:L9)</f>
        <v>557336</v>
      </c>
    </row>
    <row r="11" spans="1:12" ht="66" customHeight="1" x14ac:dyDescent="0.25">
      <c r="A11" s="30" t="s">
        <v>18</v>
      </c>
      <c r="B11" s="30"/>
      <c r="C11" s="30"/>
      <c r="D11" s="30"/>
      <c r="E11" s="30"/>
      <c r="F11" s="30"/>
      <c r="G11" s="30"/>
      <c r="H11" s="30"/>
      <c r="I11" s="30"/>
      <c r="J11" s="30"/>
      <c r="K11" s="30"/>
      <c r="L11" s="30"/>
    </row>
    <row r="12" spans="1:12" ht="57" customHeight="1" x14ac:dyDescent="0.25">
      <c r="A12" s="31" t="s">
        <v>19</v>
      </c>
      <c r="B12" s="31"/>
      <c r="C12" s="31"/>
      <c r="D12" s="31"/>
      <c r="E12" s="31"/>
      <c r="F12" s="31"/>
      <c r="G12" s="31"/>
      <c r="H12" s="31"/>
      <c r="I12" s="31"/>
      <c r="J12" s="31"/>
      <c r="K12" s="31"/>
      <c r="L12" s="31"/>
    </row>
    <row r="13" spans="1:12" ht="31.5" customHeight="1" x14ac:dyDescent="0.25">
      <c r="A13" s="31" t="s">
        <v>20</v>
      </c>
      <c r="B13" s="31"/>
      <c r="C13" s="31"/>
      <c r="D13" s="31"/>
      <c r="E13" s="31"/>
      <c r="F13" s="31"/>
      <c r="G13" s="31"/>
      <c r="H13" s="31"/>
      <c r="I13" s="31"/>
      <c r="J13" s="31"/>
      <c r="K13" s="31"/>
      <c r="L13" s="31"/>
    </row>
    <row r="14" spans="1:12" ht="32.25" customHeight="1" x14ac:dyDescent="0.25">
      <c r="A14" s="31" t="s">
        <v>21</v>
      </c>
      <c r="B14" s="31"/>
      <c r="C14" s="31"/>
      <c r="D14" s="31"/>
      <c r="E14" s="31"/>
      <c r="F14" s="31"/>
      <c r="G14" s="31"/>
      <c r="H14" s="31"/>
      <c r="I14" s="31"/>
      <c r="J14" s="31"/>
      <c r="K14" s="31"/>
      <c r="L14" s="31"/>
    </row>
  </sheetData>
  <mergeCells count="18">
    <mergeCell ref="A4:J4"/>
    <mergeCell ref="I1:J1"/>
    <mergeCell ref="A6:F6"/>
    <mergeCell ref="A3:J3"/>
    <mergeCell ref="A2:J2"/>
    <mergeCell ref="A5:L5"/>
    <mergeCell ref="K7:L7"/>
    <mergeCell ref="A11:L11"/>
    <mergeCell ref="A12:L12"/>
    <mergeCell ref="A13:L13"/>
    <mergeCell ref="A14:L14"/>
    <mergeCell ref="A7:A8"/>
    <mergeCell ref="E7:F7"/>
    <mergeCell ref="G7:H7"/>
    <mergeCell ref="D7:D8"/>
    <mergeCell ref="C7:C8"/>
    <mergeCell ref="B7:B8"/>
    <mergeCell ref="I7:J7"/>
  </mergeCells>
  <phoneticPr fontId="0" type="noConversion"/>
  <pageMargins left="0.25" right="0.25" top="0.75" bottom="0.75" header="0.3" footer="0.3"/>
  <pageSetup paperSize="9" scale="4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37" sqref="D37"/>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Губанова</dc:creator>
  <cp:lastModifiedBy>User</cp:lastModifiedBy>
  <cp:lastPrinted>2023-03-01T09:32:35Z</cp:lastPrinted>
  <dcterms:created xsi:type="dcterms:W3CDTF">2014-04-21T04:25:33Z</dcterms:created>
  <dcterms:modified xsi:type="dcterms:W3CDTF">2023-03-20T14:42:57Z</dcterms:modified>
</cp:coreProperties>
</file>